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0" windowWidth="20490" windowHeight="7140"/>
  </bookViews>
  <sheets>
    <sheet name="Variances" sheetId="1" r:id="rId1"/>
    <sheet name="Reserves" sheetId="2" r:id="rId2"/>
  </sheets>
  <definedNames>
    <definedName name="_xlnm.Print_Area" localSheetId="0">Variances!$A$1:$N$34</definedName>
  </definedNames>
  <calcPr calcId="124519"/>
</workbook>
</file>

<file path=xl/calcChain.xml><?xml version="1.0" encoding="utf-8"?>
<calcChain xmlns="http://schemas.openxmlformats.org/spreadsheetml/2006/main">
  <c r="L19" i="1"/>
  <c r="M19"/>
  <c r="E14" i="2"/>
  <c r="F18"/>
  <c r="E17"/>
  <c r="G30" i="1"/>
  <c r="G28"/>
  <c r="G21"/>
  <c r="L21" s="1"/>
  <c r="G19"/>
  <c r="G17"/>
  <c r="G15"/>
  <c r="G13"/>
  <c r="I15"/>
  <c r="J15"/>
  <c r="I17"/>
  <c r="J17"/>
  <c r="I19"/>
  <c r="J19"/>
  <c r="I21"/>
  <c r="J21"/>
  <c r="I28"/>
  <c r="J28"/>
  <c r="J13"/>
  <c r="I13"/>
  <c r="J30"/>
  <c r="I30"/>
  <c r="H30"/>
  <c r="L30"/>
  <c r="M30"/>
  <c r="H28"/>
  <c r="L28"/>
  <c r="M28"/>
  <c r="F23"/>
  <c r="L24" s="1"/>
  <c r="D23"/>
  <c r="M11" s="1"/>
  <c r="H21"/>
  <c r="K21"/>
  <c r="H19"/>
  <c r="K19"/>
  <c r="H17"/>
  <c r="K17" s="1"/>
  <c r="H15"/>
  <c r="L15"/>
  <c r="M15"/>
  <c r="H13"/>
  <c r="K13"/>
  <c r="L13"/>
  <c r="M13"/>
  <c r="K30"/>
  <c r="K28"/>
  <c r="K15"/>
  <c r="M24" l="1"/>
  <c r="L17"/>
  <c r="M17" s="1"/>
</calcChain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<sst xmlns="http://schemas.openxmlformats.org/spreadsheetml/2006/main" count="50" uniqueCount="43">
  <si>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</si>
  <si>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</si>
  <si>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</si>
  <si>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</si>
  <si>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</si>
  <si>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</si>
  <si>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</si>
  <si>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</si>
  <si>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</si>
  <si>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</si>
  <si>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</si>
  <si>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</si>
  <si>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</si>
  <si>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</si>
  <si>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</si>
  <si>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</si>
  <si>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</si>
  <si>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</si>
  <si>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</si>
  <si>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</si>
  <si>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</si>
  <si>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</si>
  <si>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</si>
  <si>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</si>
  <si>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</si>
  <si>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</si>
  <si>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</si>
  <si>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</si>
  <si>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</si>
  <si>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</si>
  <si>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</si>
  <si>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</si>
  <si>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</si>
  <si>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</si>
  <si>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</si>
  <si>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</si>
  <si>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</si>
  <si>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BURCOMBE WITHOUT PARISH COUNCIL</t>
  </si>
  <si>
    <t>WILTSHIRE</t>
  </si>
  <si>
    <t>2020/21</t>
  </si>
  <si>
    <t>In 2020-21 training costs £627.70 but only £300 in 2021-22   2020-21 administration £1067.11 but only £592.45 in 2021-22.</t>
  </si>
  <si>
    <t>2021/22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</si>
  <si>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2021/22: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</si>
</sst>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/>
    <xf numFmtId="10" fontId="12" fillId="0" borderId="0" xfId="0" applyNumberFormat="1" applyFont="1"/>
    <xf numFmtId="0" fontId="12" fillId="0" borderId="0" xfId="0" applyFont="1" applyAlignment="1">
      <alignment vertical="center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2" fillId="4" borderId="2" xfId="0" applyFont="1" applyFill="1" applyBorder="1" applyAlignment="1">
      <alignment wrapText="1"/>
    </xf>
    <xf numFmtId="0" fontId="13" fillId="0" borderId="0" xfId="0" applyFont="1"/>
    <xf numFmtId="0" fontId="12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0" fontId="12" fillId="5" borderId="2" xfId="0" applyFont="1" applyFill="1" applyBorder="1" applyAlignment="1">
      <alignment wrapText="1"/>
    </xf>
    <xf numFmtId="0" fontId="12" fillId="5" borderId="2" xfId="0" applyFont="1" applyFill="1" applyBorder="1" applyAlignment="1">
      <alignment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12" fillId="0" borderId="0" xfId="0" applyNumberFormat="1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4" fillId="6" borderId="2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12" fillId="0" borderId="0" xfId="0" applyFont="1" applyFill="1" applyAlignment="1">
      <alignment wrapText="1"/>
    </xf>
    <xf numFmtId="0" fontId="15" fillId="0" borderId="0" xfId="0" applyFont="1"/>
    <xf numFmtId="0" fontId="16" fillId="0" borderId="0" xfId="0" applyFont="1" applyAlignment="1">
      <alignment horizontal="left" vertical="center" indent="2"/>
    </xf>
    <xf numFmtId="0" fontId="11" fillId="0" borderId="0" xfId="0" applyFont="1"/>
    <xf numFmtId="0" fontId="17" fillId="0" borderId="0" xfId="0" applyFont="1"/>
    <xf numFmtId="0" fontId="0" fillId="0" borderId="3" xfId="0" applyBorder="1"/>
    <xf numFmtId="0" fontId="0" fillId="7" borderId="0" xfId="0" applyFill="1"/>
    <xf numFmtId="0" fontId="11" fillId="0" borderId="4" xfId="0" applyFont="1" applyBorder="1"/>
    <xf numFmtId="0" fontId="12" fillId="8" borderId="0" xfId="0" applyFont="1" applyFill="1"/>
    <xf numFmtId="3" fontId="3" fillId="8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2" xfId="0" applyFont="1" applyBorder="1" applyAlignment="1">
      <alignment wrapText="1"/>
    </xf>
    <xf numFmtId="0" fontId="0" fillId="0" borderId="0" xfId="0" applyFont="1"/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5" xfId="0" applyFont="1" applyBorder="1" applyAlignment="1">
      <alignment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workbookViewId="0">
      <selection activeCell="F7" sqref="F7"/>
    </sheetView>
  </sheetViews>
  <sheetFormatPr defaultRowHeight="14.25"/>
  <cols>
    <col min="1" max="1" width="10.85546875" style="3" customWidth="1"/>
    <col min="2" max="2" width="9.140625" style="3"/>
    <col min="3" max="3" width="32.5703125" style="3" customWidth="1"/>
    <col min="4" max="4" width="9.140625" style="3"/>
    <col min="5" max="5" width="3.28515625" style="3" customWidth="1"/>
    <col min="6" max="6" width="9.140625" style="3"/>
    <col min="7" max="7" width="10.140625" style="3" customWidth="1"/>
    <col min="8" max="8" width="9.5703125" style="3" customWidth="1"/>
    <col min="9" max="11" width="9.140625" style="3" hidden="1" customWidth="1"/>
    <col min="12" max="12" width="13.28515625" style="3" customWidth="1"/>
    <col min="13" max="13" width="50.42578125" style="12" bestFit="1" customWidth="1"/>
    <col min="14" max="14" width="42.42578125" style="3" customWidth="1"/>
    <col min="15" max="22" width="9.140625" style="17"/>
    <col min="23" max="16384" width="9.140625" style="3"/>
  </cols>
  <sheetData>
    <row r="1" spans="1:14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4" ht="15.75">
      <c r="A2" s="29" t="s">
        <v>17</v>
      </c>
      <c r="B2" s="24"/>
      <c r="C2" s="37" t="s">
        <v>37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4" ht="14.25" customHeight="1">
      <c r="A3" s="29" t="s">
        <v>18</v>
      </c>
      <c r="C3" s="36" t="s">
        <v>38</v>
      </c>
      <c r="L3" s="9"/>
    </row>
    <row r="4" spans="1:14">
      <c r="A4" s="1" t="s">
        <v>36</v>
      </c>
    </row>
    <row r="5" spans="1:14" ht="99" customHeight="1">
      <c r="A5" s="49" t="s">
        <v>42</v>
      </c>
      <c r="B5" s="50"/>
      <c r="C5" s="50"/>
      <c r="D5" s="50"/>
      <c r="E5" s="50"/>
      <c r="F5" s="50"/>
      <c r="G5" s="50"/>
      <c r="H5" s="50"/>
      <c r="M5" s="25"/>
    </row>
    <row r="6" spans="1:14">
      <c r="A6" s="30"/>
    </row>
    <row r="7" spans="1:14" ht="15">
      <c r="A7" s="30"/>
      <c r="D7" s="4"/>
      <c r="F7" s="4"/>
      <c r="N7" s="27"/>
    </row>
    <row r="8" spans="1:14" ht="45">
      <c r="D8" s="38" t="s">
        <v>39</v>
      </c>
      <c r="E8" s="27"/>
      <c r="F8" s="38" t="s">
        <v>41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1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1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4059</v>
      </c>
      <c r="F11" s="8">
        <v>4034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1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3091</v>
      </c>
      <c r="F13" s="8">
        <v>3091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 "NO","YES")</f>
        <v>NO</v>
      </c>
      <c r="M13" s="10" t="str">
        <f>IF((L13="YES")*AND(I13+J13&lt;1),"Explanation not required, difference less than £200"," ")</f>
        <v xml:space="preserve"> </v>
      </c>
      <c r="N13" s="13"/>
    </row>
    <row r="14" spans="1:14" ht="15" thickBot="1">
      <c r="D14" s="5"/>
      <c r="F14" s="5"/>
      <c r="G14" s="5"/>
      <c r="H14" s="6"/>
      <c r="K14" s="4"/>
      <c r="L14" s="4"/>
      <c r="N14" s="23"/>
    </row>
    <row r="15" spans="1:14" ht="20.100000000000001" customHeight="1" thickBot="1">
      <c r="A15" s="42" t="s">
        <v>3</v>
      </c>
      <c r="B15" s="42"/>
      <c r="C15" s="42"/>
      <c r="D15" s="8">
        <v>0</v>
      </c>
      <c r="F15" s="8">
        <v>0</v>
      </c>
      <c r="G15" s="5">
        <f>F15-D15</f>
        <v>0</v>
      </c>
      <c r="H15" s="6">
        <f>IF((D15&gt;F15),(D15-F15)/D15,IF(D15&lt;F15,-(D15-F15)/D15,IF(D15=F15,0)))</f>
        <v>0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IF((H15&lt;15%)*AND(G15&lt;100000), "NO","YES")</f>
        <v>NO</v>
      </c>
      <c r="M15" s="10" t="str">
        <f>IF((L15="YES")*AND(I15+J15&lt;1),"Explanation not required, difference less than £200"," ")</f>
        <v xml:space="preserve"> </v>
      </c>
      <c r="N15" s="13"/>
    </row>
    <row r="16" spans="1:14" ht="15" thickBot="1">
      <c r="D16" s="5"/>
      <c r="F16" s="5"/>
      <c r="G16" s="5"/>
      <c r="H16" s="6"/>
      <c r="K16" s="4"/>
      <c r="L16" s="4"/>
      <c r="N16" s="23"/>
    </row>
    <row r="17" spans="1:14" ht="20.100000000000001" customHeight="1" thickBot="1">
      <c r="A17" s="42" t="s">
        <v>4</v>
      </c>
      <c r="B17" s="42"/>
      <c r="C17" s="42"/>
      <c r="D17" s="8">
        <v>1175</v>
      </c>
      <c r="F17" s="8">
        <v>1175</v>
      </c>
      <c r="G17" s="5">
        <f>F17-D17</f>
        <v>0</v>
      </c>
      <c r="H17" s="6">
        <f>IF((D17&gt;F17),(D17-F17)/D17,IF(D17&lt;F17,-(D17-F17)/D17,IF(D17=F17,0)))</f>
        <v>0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 "NO","YES")</f>
        <v>NO</v>
      </c>
      <c r="M17" s="10" t="str">
        <f>IF((L17="YES")*AND(I17+J17&lt;1),"Explanation not required, difference less than £200"," ")</f>
        <v xml:space="preserve"> </v>
      </c>
      <c r="N17" s="13"/>
    </row>
    <row r="18" spans="1:14" ht="15" thickBot="1">
      <c r="D18" s="5"/>
      <c r="F18" s="5"/>
      <c r="G18" s="5"/>
      <c r="H18" s="6"/>
      <c r="K18" s="4"/>
      <c r="L18" s="4"/>
      <c r="N18" s="23"/>
    </row>
    <row r="19" spans="1:14" ht="20.100000000000001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 "NO","YES")</f>
        <v>NO</v>
      </c>
      <c r="M19" s="10" t="str">
        <f>IF((L19="YES")*AND(I19+J19&lt;1),"Explanation not required, difference less than £200"," ")</f>
        <v xml:space="preserve"> </v>
      </c>
      <c r="N19" s="13"/>
    </row>
    <row r="20" spans="1:14" ht="15" thickBot="1">
      <c r="D20" s="5"/>
      <c r="F20" s="5"/>
      <c r="G20" s="5"/>
      <c r="H20" s="6"/>
      <c r="K20" s="4"/>
      <c r="L20" s="4"/>
      <c r="N20" s="23"/>
    </row>
    <row r="21" spans="1:14" ht="49.5" customHeight="1" thickBot="1">
      <c r="A21" s="42" t="s">
        <v>21</v>
      </c>
      <c r="B21" s="42"/>
      <c r="C21" s="42"/>
      <c r="D21" s="8">
        <v>1941</v>
      </c>
      <c r="F21" s="8">
        <v>1193</v>
      </c>
      <c r="G21" s="5">
        <f>F21-D21</f>
        <v>-748</v>
      </c>
      <c r="H21" s="6">
        <f>IF((D21&gt;F21),(D21-F21)/D21,IF(D21&lt;F21,-(D21-F21)/D21,IF(D21=F21,0)))</f>
        <v>0.38536836682122616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 "NO","YES")</f>
        <v>YES</v>
      </c>
      <c r="M21" s="10" t="s">
        <v>40</v>
      </c>
      <c r="N21" s="13"/>
    </row>
    <row r="22" spans="1:14" ht="15" thickBot="1">
      <c r="D22" s="5"/>
      <c r="F22" s="5"/>
      <c r="G22" s="5"/>
      <c r="H22" s="6"/>
      <c r="K22" s="4"/>
      <c r="L22" s="4"/>
      <c r="N22" s="23"/>
    </row>
    <row r="23" spans="1:14" ht="20.100000000000001" customHeight="1" thickBot="1">
      <c r="A23" s="7" t="s">
        <v>5</v>
      </c>
      <c r="D23" s="2">
        <f>D11+D13+D15-D17-D19-D21</f>
        <v>4034</v>
      </c>
      <c r="F23" s="2">
        <f>F11+F13+F15-F17-F19-F21</f>
        <v>4757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 xml:space="preserve"> </v>
      </c>
      <c r="N24" s="28"/>
    </row>
    <row r="25" spans="1:14" ht="15" thickBot="1">
      <c r="D25" s="5"/>
      <c r="F25" s="5"/>
      <c r="G25" s="5"/>
      <c r="H25" s="6"/>
      <c r="K25" s="4"/>
      <c r="L25" s="4"/>
      <c r="N25" s="23"/>
    </row>
    <row r="26" spans="1:14" ht="20.100000000000001" customHeight="1" thickBot="1">
      <c r="A26" s="42" t="s">
        <v>9</v>
      </c>
      <c r="B26" s="42"/>
      <c r="C26" s="42"/>
      <c r="D26" s="8">
        <v>4034</v>
      </c>
      <c r="F26" s="8">
        <v>4757</v>
      </c>
      <c r="G26" s="5"/>
      <c r="H26" s="6"/>
      <c r="K26" s="4"/>
      <c r="L26" s="4"/>
      <c r="M26" s="15" t="s">
        <v>12</v>
      </c>
      <c r="N26" s="23"/>
    </row>
    <row r="27" spans="1:14" ht="15" thickBot="1">
      <c r="D27" s="5"/>
      <c r="F27" s="5"/>
      <c r="G27" s="5"/>
      <c r="H27" s="6"/>
      <c r="K27" s="4"/>
      <c r="L27" s="4"/>
      <c r="N27" s="23"/>
    </row>
    <row r="28" spans="1:14" ht="20.100000000000001" customHeight="1" thickBot="1">
      <c r="A28" s="42" t="s">
        <v>8</v>
      </c>
      <c r="B28" s="42"/>
      <c r="C28" s="42"/>
      <c r="D28" s="8">
        <v>567</v>
      </c>
      <c r="F28" s="8">
        <v>567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 "NO","YES")</f>
        <v>NO</v>
      </c>
      <c r="M28" s="10" t="str">
        <f>IF((L28="YES")*AND(I28+J28&lt;1),"Explanation not required, difference less than £200"," ")</f>
        <v xml:space="preserve"> </v>
      </c>
      <c r="N28" s="13"/>
    </row>
    <row r="29" spans="1:14" ht="15" thickBot="1">
      <c r="D29" s="5"/>
      <c r="F29" s="5"/>
      <c r="G29" s="5"/>
      <c r="H29" s="6"/>
      <c r="K29" s="4"/>
      <c r="L29" s="4"/>
      <c r="N29" s="23"/>
    </row>
    <row r="30" spans="1:14" ht="20.100000000000001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 "NO","YES")</f>
        <v>NO</v>
      </c>
      <c r="M30" s="10" t="str">
        <f>IF((L30="YES")*AND(I30+J30&lt;1),"Explanation not required, difference less than £200"," ")</f>
        <v xml:space="preserve"> </v>
      </c>
      <c r="N30" s="13"/>
    </row>
    <row r="31" spans="1:14">
      <c r="H31" s="6"/>
      <c r="K31" s="4"/>
      <c r="L31" s="4"/>
      <c r="N31" s="23"/>
    </row>
    <row r="32" spans="1:14" ht="15">
      <c r="C32" s="11" t="s">
        <v>11</v>
      </c>
    </row>
    <row r="33" spans="3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spans="3:22" ht="15">
      <c r="C36" s="11" t="s">
        <v>19</v>
      </c>
    </row>
  </sheetData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activeCell="E17" sqref="E17"/>
    </sheetView>
  </sheetViews>
  <sheetFormatPr defaultRowHeight="15"/>
  <sheetData>
    <row r="1" spans="1:6" ht="15.75" customHeight="1">
      <c r="A1" s="32" t="s">
        <v>22</v>
      </c>
    </row>
    <row r="2" spans="1:6" ht="15.75" customHeight="1">
      <c r="A2" s="41" t="s">
        <v>35</v>
      </c>
    </row>
    <row r="3" spans="1:6">
      <c r="A3" t="s">
        <v>23</v>
      </c>
    </row>
    <row r="5" spans="1:6">
      <c r="D5" s="31" t="s">
        <v>1</v>
      </c>
      <c r="E5" s="31" t="s">
        <v>1</v>
      </c>
      <c r="F5" s="31" t="s">
        <v>1</v>
      </c>
    </row>
    <row r="6" spans="1:6">
      <c r="A6" s="31" t="s">
        <v>24</v>
      </c>
    </row>
    <row r="7" spans="1:6">
      <c r="B7" s="34" t="s">
        <v>27</v>
      </c>
      <c r="D7" s="34"/>
    </row>
    <row r="8" spans="1:6" ht="15" customHeight="1">
      <c r="B8" s="34" t="s">
        <v>28</v>
      </c>
      <c r="D8" s="34"/>
    </row>
    <row r="9" spans="1:6">
      <c r="B9" s="34" t="s">
        <v>29</v>
      </c>
      <c r="D9" s="34"/>
    </row>
    <row r="10" spans="1:6">
      <c r="B10" s="34" t="s">
        <v>30</v>
      </c>
      <c r="D10" s="34"/>
    </row>
    <row r="11" spans="1:6">
      <c r="B11" s="34" t="s">
        <v>31</v>
      </c>
      <c r="D11" s="34"/>
    </row>
    <row r="12" spans="1:6">
      <c r="B12" s="34" t="s">
        <v>32</v>
      </c>
      <c r="D12" s="34"/>
    </row>
    <row r="13" spans="1:6">
      <c r="B13" s="34" t="s">
        <v>33</v>
      </c>
      <c r="D13" s="34"/>
    </row>
    <row r="14" spans="1:6">
      <c r="E14" s="33">
        <f>SUM(D7:D13)</f>
        <v>0</v>
      </c>
    </row>
    <row r="16" spans="1:6">
      <c r="A16" s="31" t="s">
        <v>25</v>
      </c>
      <c r="D16" s="34"/>
    </row>
    <row r="17" spans="1:6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spans="1:6" ht="15.75" thickTop="1"/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clare</cp:lastModifiedBy>
  <cp:lastPrinted>2021-05-17T21:20:40Z</cp:lastPrinted>
  <dcterms:created xsi:type="dcterms:W3CDTF">2012-07-11T10:01:28Z</dcterms:created>
  <dcterms:modified xsi:type="dcterms:W3CDTF">2022-06-23T22:51:20Z</dcterms:modified>
</cp:coreProperties>
</file>